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Calculator" sheetId="1" state="visible" r:id="rId3"/>
    <sheet name="Three Buckets" sheetId="2" state="visible" r:id="rId4"/>
    <sheet name="Example (Brogue)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<sst xmlns="http://schemas.openxmlformats.org/spreadsheetml/2006/main" count="72" uniqueCount="63">
  <si>
    <t xml:space="preserve">MARKETING BUDGET CALCULATOR</t>
  </si>
  <si>
    <t xml:space="preserve">Tool 13 companion — Budgeting by Goals (Figure 13.1), Building a Sales Growth Engine</t>
  </si>
  <si>
    <t xml:space="preserve">Blue cells are yours to change. Black cells calculate.</t>
  </si>
  <si>
    <t xml:space="preserve">MAXIMUM MARKETING BUDGET</t>
  </si>
  <si>
    <t xml:space="preserve">A</t>
  </si>
  <si>
    <t xml:space="preserve">Revenue growth goal (in gross margin dollars)</t>
  </si>
  <si>
    <t xml:space="preserve">Your goal for NEW gross margin this year</t>
  </si>
  <si>
    <t xml:space="preserve">A2</t>
  </si>
  <si>
    <t xml:space="preserve">Portion of goal from current-client expansion</t>
  </si>
  <si>
    <t xml:space="preserve">Optional: subtracted before counting new clients</t>
  </si>
  <si>
    <t xml:space="preserve">B</t>
  </si>
  <si>
    <t xml:space="preserve">How much would you invest to generate $1,000 in gross margin?</t>
  </si>
  <si>
    <t xml:space="preserve">Typical answers: $200–$333 ($3x–$5x ROI)</t>
  </si>
  <si>
    <t xml:space="preserve">C</t>
  </si>
  <si>
    <t xml:space="preserve">Minimum required return on investment ($1,000 ÷ B)</t>
  </si>
  <si>
    <t xml:space="preserve">Book guidance: 3x–5x gross margin per $1 invested</t>
  </si>
  <si>
    <t xml:space="preserve">D</t>
  </si>
  <si>
    <t xml:space="preserve">Maximum marketing budget (A ÷ C)</t>
  </si>
  <si>
    <t xml:space="preserve">CLIENT ACQUISITION BUDGET</t>
  </si>
  <si>
    <t xml:space="preserve">E</t>
  </si>
  <si>
    <t xml:space="preserve">Average annual client gross margin (total GM ÷ number of clients)</t>
  </si>
  <si>
    <t xml:space="preserve">Last year's total GM ÷ clients invoiced</t>
  </si>
  <si>
    <t xml:space="preserve">F</t>
  </si>
  <si>
    <t xml:space="preserve">New clients needed to achieve goal ((A − A2) ÷ E)</t>
  </si>
  <si>
    <t xml:space="preserve">G</t>
  </si>
  <si>
    <t xml:space="preserve">Marketing budget per new client (D ÷ F)</t>
  </si>
  <si>
    <t xml:space="preserve">One-year allowable acquisition cost</t>
  </si>
  <si>
    <t xml:space="preserve">LIFETIME VALUE VIEW</t>
  </si>
  <si>
    <t xml:space="preserve">H</t>
  </si>
  <si>
    <t xml:space="preserve">Average years a client is retained</t>
  </si>
  <si>
    <t xml:space="preserve">Check your retention data</t>
  </si>
  <si>
    <t xml:space="preserve">I</t>
  </si>
  <si>
    <t xml:space="preserve">Lifetime value of an average client (E × H)</t>
  </si>
  <si>
    <t xml:space="preserve">J</t>
  </si>
  <si>
    <t xml:space="preserve">Allowable acquisition cost on a lifetime basis (G × H)</t>
  </si>
  <si>
    <t xml:space="preserve">Per the note under Figure 13.1</t>
  </si>
  <si>
    <t xml:space="preserve">K</t>
  </si>
  <si>
    <t xml:space="preserve">LTV-to-CAC ratio at the one-year budget (I ÷ G)</t>
  </si>
  <si>
    <t xml:space="preserve">Healthy: 3x or more</t>
  </si>
  <si>
    <t xml:space="preserve">The cost of doing nothing: a $25M firm that forgoes 5% of attainable growth to save $50K of engine investment is making a $1.25M decision, not a $50K one. (Chapter 13)</t>
  </si>
  <si>
    <t xml:space="preserve">THE THREE BUDGET BUCKETS</t>
  </si>
  <si>
    <t xml:space="preserve">Fund all three simultaneously. All Build = unfinished. All Run = stagnant. All Improve = disconnected from reality.</t>
  </si>
  <si>
    <t xml:space="preserve">Bucket</t>
  </si>
  <si>
    <t xml:space="preserve">Examples</t>
  </si>
  <si>
    <t xml:space="preserve">% of budget</t>
  </si>
  <si>
    <t xml:space="preserve">Dollars</t>
  </si>
  <si>
    <t xml:space="preserve">Build</t>
  </si>
  <si>
    <t xml:space="preserve">Foundation work; website improvements; campaign design; landing pages; sales collateral; CRM setup; automation configuration; playbook; reporting</t>
  </si>
  <si>
    <t xml:space="preserve">Run</t>
  </si>
  <si>
    <t xml:space="preserve">Content; email; direct mail; paid ads; social; SEO/AIO; events; webinars; list building; automation; lead tracking</t>
  </si>
  <si>
    <t xml:space="preserve">Improve</t>
  </si>
  <si>
    <t xml:space="preserve">Conversion testing; new offers; campaign tests; content refreshes; AI tools; call tracking; analytics cleanup; sales training; buyer research; reputation</t>
  </si>
  <si>
    <t xml:space="preserve">Total</t>
  </si>
  <si>
    <t xml:space="preserve">WORKED EXAMPLE — BROGUE INDUSTRIAL STAFFING</t>
  </si>
  <si>
    <t xml:space="preserve">Fictional demonstration firm from the book. Matches the Module 13 workbook example.</t>
  </si>
  <si>
    <t xml:space="preserve">Revenue growth goal (gross margin)</t>
  </si>
  <si>
    <t xml:space="preserve">Portion from current-client expansion</t>
  </si>
  <si>
    <t xml:space="preserve">Willing to invest per $1,000 of gross margin</t>
  </si>
  <si>
    <t xml:space="preserve">Minimum required ROI (1,000 ÷ B)</t>
  </si>
  <si>
    <t xml:space="preserve">Average annual client gross margin</t>
  </si>
  <si>
    <t xml:space="preserve">New clients needed ((A − A2) ÷ E)</t>
  </si>
  <si>
    <t xml:space="preserve">Budget per new client (D ÷ F)</t>
  </si>
  <si>
    <t xml:space="preserve">Brogue's read: $400K goal, $100K of it from four current accounts, so six new clients at ~$50K each. Max investment $120K (a 3.3x ROI floor).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</si>
</sst>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;&quot;($&quot;#,##0\);\-"/>
    <numFmt numFmtId="166" formatCode="0.0\x"/>
    <numFmt numFmtId="167" formatCode="#,##0.0"/>
    <numFmt numFmtId="168" formatCode="0.0"/>
    <numFmt numFmtId="169" formatCode="0.0%"/>
    <numFmt numFmtId="170" formatCode="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8000"/>
      <name val="Arial"/>
      <family val="0"/>
      <charset val="1"/>
    </font>
    <font>
      <i val="true"/>
      <sz val="11"/>
      <color rgb="FFFF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F4F6FB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6F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1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2"/>
    <col collapsed="false" customWidth="true" hidden="false" outlineLevel="0" max="3" min="3" style="0" width="16"/>
    <col collapsed="false" customWidth="true" hidden="false" outlineLevel="0" max="4" min="4" style="0" width="46"/>
  </cols>
  <sheetData>
    <row r="1" customFormat="false" ht="17.35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1</v>
      </c>
    </row>
    <row r="3" customFormat="false" ht="15" hidden="false" customHeight="false" outlineLevel="0" collapsed="false">
      <c r="B3" s="2" t="s">
        <v>2</v>
      </c>
    </row>
    <row r="5" customFormat="false" ht="15" hidden="false" customHeight="false" outlineLevel="0" collapsed="false">
      <c r="B5" s="3" t="s">
        <v>3</v>
      </c>
      <c r="C5" s="4"/>
      <c r="D5" s="4"/>
    </row>
    <row r="6" customFormat="false" ht="15" hidden="false" customHeight="false" outlineLevel="0" collapsed="false">
      <c r="A6" s="5" t="s">
        <v>4</v>
      </c>
      <c r="B6" s="6" t="s">
        <v>5</v>
      </c>
      <c r="C6" s="7" t="n">
        <v>2000000</v>
      </c>
      <c r="D6" s="2" t="s">
        <v>6</v>
      </c>
    </row>
    <row r="7" customFormat="false" ht="15" hidden="false" customHeight="false" outlineLevel="0" collapsed="false">
      <c r="A7" s="5" t="s">
        <v>7</v>
      </c>
      <c r="B7" s="6" t="s">
        <v>8</v>
      </c>
      <c r="C7" s="7" t="n">
        <v>0</v>
      </c>
      <c r="D7" s="2" t="s">
        <v>9</v>
      </c>
    </row>
    <row r="8" customFormat="false" ht="15" hidden="false" customHeight="false" outlineLevel="0" collapsed="false">
      <c r="A8" s="5" t="s">
        <v>10</v>
      </c>
      <c r="B8" s="6" t="s">
        <v>11</v>
      </c>
      <c r="C8" s="7" t="n">
        <v>200</v>
      </c>
      <c r="D8" s="2" t="s">
        <v>12</v>
      </c>
    </row>
    <row r="9" customFormat="false" ht="15" hidden="false" customHeight="false" outlineLevel="0" collapsed="false">
      <c r="A9" s="5" t="s">
        <v>13</v>
      </c>
      <c r="B9" s="6" t="s">
        <v>14</v>
      </c>
      <c r="C9" s="8" t="n">
        <f aca="false">1000/C8</f>
        <v>5</v>
      </c>
      <c r="D9" s="2" t="s">
        <v>15</v>
      </c>
    </row>
    <row r="10" customFormat="false" ht="15" hidden="false" customHeight="false" outlineLevel="0" collapsed="false">
      <c r="A10" s="5" t="s">
        <v>16</v>
      </c>
      <c r="B10" s="6" t="s">
        <v>17</v>
      </c>
      <c r="C10" s="9" t="n">
        <f aca="false">C6/C9</f>
        <v>400000</v>
      </c>
      <c r="D10" s="2"/>
    </row>
    <row r="11" customFormat="false" ht="15" hidden="false" customHeight="false" outlineLevel="0" collapsed="false">
      <c r="B11" s="3" t="s">
        <v>18</v>
      </c>
      <c r="C11" s="4"/>
      <c r="D11" s="4"/>
    </row>
    <row r="12" customFormat="false" ht="15" hidden="false" customHeight="false" outlineLevel="0" collapsed="false">
      <c r="A12" s="5" t="s">
        <v>19</v>
      </c>
      <c r="B12" s="6" t="s">
        <v>20</v>
      </c>
      <c r="C12" s="7" t="n">
        <v>20000</v>
      </c>
      <c r="D12" s="2" t="s">
        <v>21</v>
      </c>
    </row>
    <row r="13" customFormat="false" ht="15" hidden="false" customHeight="false" outlineLevel="0" collapsed="false">
      <c r="A13" s="5" t="s">
        <v>22</v>
      </c>
      <c r="B13" s="6" t="s">
        <v>23</v>
      </c>
      <c r="C13" s="10" t="n">
        <f aca="false">(C6-C7)/C12</f>
        <v>100</v>
      </c>
      <c r="D13" s="2"/>
    </row>
    <row r="14" customFormat="false" ht="15" hidden="false" customHeight="false" outlineLevel="0" collapsed="false">
      <c r="A14" s="5" t="s">
        <v>24</v>
      </c>
      <c r="B14" s="6" t="s">
        <v>25</v>
      </c>
      <c r="C14" s="9" t="n">
        <f aca="false">C10/C13</f>
        <v>4000</v>
      </c>
      <c r="D14" s="2" t="s">
        <v>26</v>
      </c>
    </row>
    <row r="15" customFormat="false" ht="15" hidden="false" customHeight="false" outlineLevel="0" collapsed="false">
      <c r="B15" s="3" t="s">
        <v>27</v>
      </c>
      <c r="C15" s="4"/>
      <c r="D15" s="4"/>
    </row>
    <row r="16" customFormat="false" ht="15" hidden="false" customHeight="false" outlineLevel="0" collapsed="false">
      <c r="A16" s="5" t="s">
        <v>28</v>
      </c>
      <c r="B16" s="6" t="s">
        <v>29</v>
      </c>
      <c r="C16" s="11" t="n">
        <v>4</v>
      </c>
      <c r="D16" s="2" t="s">
        <v>30</v>
      </c>
    </row>
    <row r="17" customFormat="false" ht="15" hidden="false" customHeight="false" outlineLevel="0" collapsed="false">
      <c r="A17" s="5" t="s">
        <v>31</v>
      </c>
      <c r="B17" s="6" t="s">
        <v>32</v>
      </c>
      <c r="C17" s="9" t="n">
        <f aca="false">C12*C16</f>
        <v>80000</v>
      </c>
      <c r="D17" s="2"/>
    </row>
    <row r="18" customFormat="false" ht="15" hidden="false" customHeight="false" outlineLevel="0" collapsed="false">
      <c r="A18" s="5" t="s">
        <v>33</v>
      </c>
      <c r="B18" s="6" t="s">
        <v>34</v>
      </c>
      <c r="C18" s="9" t="n">
        <f aca="false">C14*C16</f>
        <v>16000</v>
      </c>
      <c r="D18" s="2" t="s">
        <v>35</v>
      </c>
    </row>
    <row r="19" customFormat="false" ht="15" hidden="false" customHeight="false" outlineLevel="0" collapsed="false">
      <c r="A19" s="5" t="s">
        <v>36</v>
      </c>
      <c r="B19" s="6" t="s">
        <v>37</v>
      </c>
      <c r="C19" s="8" t="n">
        <f aca="false">C17/C14</f>
        <v>20</v>
      </c>
      <c r="D19" s="2" t="s">
        <v>38</v>
      </c>
    </row>
    <row r="21" customFormat="false" ht="15" hidden="false" customHeight="false" outlineLevel="0" collapsed="false">
      <c r="B21" s="2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&amp;C&amp;"Arial"&amp;8&amp;KA6A6A6Building a Sales Growth Engine  ·  growthenginebook.com  ·  Haley Marketing + RogIQ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56"/>
    <col collapsed="false" customWidth="true" hidden="false" outlineLevel="0" max="3" min="3" style="0" width="12"/>
    <col collapsed="false" customWidth="true" hidden="false" outlineLevel="0" max="4" min="4" style="0" width="16"/>
  </cols>
  <sheetData>
    <row r="1" customFormat="false" ht="17.35" hidden="false" customHeight="false" outlineLevel="0" collapsed="false">
      <c r="A1" s="1" t="s">
        <v>40</v>
      </c>
    </row>
    <row r="2" customFormat="false" ht="15" hidden="false" customHeight="false" outlineLevel="0" collapsed="false">
      <c r="A2" s="2" t="s">
        <v>41</v>
      </c>
    </row>
    <row r="4" customFormat="false" ht="15" hidden="false" customHeight="false" outlineLevel="0" collapsed="false">
      <c r="A4" s="3" t="s">
        <v>42</v>
      </c>
      <c r="B4" s="3" t="s">
        <v>43</v>
      </c>
      <c r="C4" s="3" t="s">
        <v>44</v>
      </c>
      <c r="D4" s="3" t="s">
        <v>45</v>
      </c>
    </row>
    <row r="5" customFormat="false" ht="22.35" hidden="false" customHeight="false" outlineLevel="0" collapsed="false">
      <c r="A5" s="5" t="s">
        <v>46</v>
      </c>
      <c r="B5" s="12" t="s">
        <v>47</v>
      </c>
      <c r="C5" s="13" t="n">
        <v>0.4</v>
      </c>
      <c r="D5" s="14" t="n">
        <f aca="false">'Budget Calculator'!$C$10*C5</f>
        <v>160000</v>
      </c>
    </row>
    <row r="6" customFormat="false" ht="22.35" hidden="false" customHeight="false" outlineLevel="0" collapsed="false">
      <c r="A6" s="5" t="s">
        <v>48</v>
      </c>
      <c r="B6" s="12" t="s">
        <v>49</v>
      </c>
      <c r="C6" s="13" t="n">
        <v>0.45</v>
      </c>
      <c r="D6" s="14" t="n">
        <f aca="false">'Budget Calculator'!$C$10*C6</f>
        <v>180000</v>
      </c>
    </row>
    <row r="7" customFormat="false" ht="22.35" hidden="false" customHeight="false" outlineLevel="0" collapsed="false">
      <c r="A7" s="5" t="s">
        <v>50</v>
      </c>
      <c r="B7" s="12" t="s">
        <v>51</v>
      </c>
      <c r="C7" s="13" t="n">
        <v>0.15</v>
      </c>
      <c r="D7" s="14" t="n">
        <f aca="false">'Budget Calculator'!$C$10*C7</f>
        <v>60000</v>
      </c>
    </row>
    <row r="8" customFormat="false" ht="15" hidden="false" customHeight="false" outlineLevel="0" collapsed="false">
      <c r="A8" s="5" t="s">
        <v>52</v>
      </c>
      <c r="C8" s="15" t="n">
        <f aca="false">SUM(C5:C7)</f>
        <v>1</v>
      </c>
      <c r="D8" s="16" t="n">
        <f aca="false">SUM(D5:D7)</f>
        <v>400000</v>
      </c>
    </row>
    <row r="9" customFormat="false" ht="15" hidden="false" customHeight="false" outlineLevel="0" collapsed="false">
      <c r="C9" s="17" t="str">
        <f aca="false">IF(C8=1,"","Splits must total 100%")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&amp;C&amp;"Arial"&amp;8&amp;KA6A6A6Building a Sales Growth Engine  ·  growthenginebook.com  ·  Haley Marketing + RogIQ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2"/>
    <col collapsed="false" customWidth="true" hidden="false" outlineLevel="0" max="3" min="3" style="0" width="16"/>
  </cols>
  <sheetData>
    <row r="1" customFormat="false" ht="17.35" hidden="false" customHeight="false" outlineLevel="0" collapsed="false">
      <c r="B1" s="1" t="s">
        <v>53</v>
      </c>
    </row>
    <row r="2" customFormat="false" ht="15" hidden="false" customHeight="false" outlineLevel="0" collapsed="false">
      <c r="B2" s="2" t="s">
        <v>54</v>
      </c>
    </row>
    <row r="4" customFormat="false" ht="15" hidden="false" customHeight="false" outlineLevel="0" collapsed="false">
      <c r="A4" s="18" t="s">
        <v>4</v>
      </c>
      <c r="B4" s="19" t="s">
        <v>55</v>
      </c>
      <c r="C4" s="20" t="n">
        <v>400000</v>
      </c>
    </row>
    <row r="5" customFormat="false" ht="15" hidden="false" customHeight="false" outlineLevel="0" collapsed="false">
      <c r="A5" s="18" t="s">
        <v>7</v>
      </c>
      <c r="B5" s="19" t="s">
        <v>56</v>
      </c>
      <c r="C5" s="20" t="n">
        <v>100000</v>
      </c>
    </row>
    <row r="6" customFormat="false" ht="15" hidden="false" customHeight="false" outlineLevel="0" collapsed="false">
      <c r="A6" s="18" t="s">
        <v>10</v>
      </c>
      <c r="B6" s="19" t="s">
        <v>57</v>
      </c>
      <c r="C6" s="20" t="n">
        <v>300</v>
      </c>
    </row>
    <row r="7" customFormat="false" ht="15" hidden="false" customHeight="false" outlineLevel="0" collapsed="false">
      <c r="A7" s="18" t="s">
        <v>13</v>
      </c>
      <c r="B7" s="19" t="s">
        <v>58</v>
      </c>
      <c r="C7" s="21" t="n">
        <f aca="false">1000/C6</f>
        <v>3.33333333333333</v>
      </c>
    </row>
    <row r="8" customFormat="false" ht="15" hidden="false" customHeight="false" outlineLevel="0" collapsed="false">
      <c r="A8" s="18" t="s">
        <v>16</v>
      </c>
      <c r="B8" s="19" t="s">
        <v>17</v>
      </c>
      <c r="C8" s="22" t="n">
        <f aca="false">C4/C7</f>
        <v>120000</v>
      </c>
    </row>
    <row r="9" customFormat="false" ht="15" hidden="false" customHeight="false" outlineLevel="0" collapsed="false">
      <c r="A9" s="18" t="s">
        <v>19</v>
      </c>
      <c r="B9" s="19" t="s">
        <v>59</v>
      </c>
      <c r="C9" s="20" t="n">
        <v>50000</v>
      </c>
    </row>
    <row r="10" customFormat="false" ht="15" hidden="false" customHeight="false" outlineLevel="0" collapsed="false">
      <c r="A10" s="18" t="s">
        <v>22</v>
      </c>
      <c r="B10" s="19" t="s">
        <v>60</v>
      </c>
      <c r="C10" s="23" t="n">
        <f aca="false">(C4-C5)/C9</f>
        <v>6</v>
      </c>
    </row>
    <row r="11" customFormat="false" ht="15" hidden="false" customHeight="false" outlineLevel="0" collapsed="false">
      <c r="A11" s="18" t="s">
        <v>24</v>
      </c>
      <c r="B11" s="19" t="s">
        <v>61</v>
      </c>
      <c r="C11" s="22" t="n">
        <f aca="false">C8/C10</f>
        <v>20000</v>
      </c>
    </row>
    <row r="13" customFormat="false" ht="15" hidden="false" customHeight="false" outlineLevel="0" collapsed="false">
      <c r="B13" s="2" t="s">
        <v>62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&amp;C&amp;"Arial"&amp;8&amp;KA6A6A6Building a Sales Growth Engine  ·  growthenginebook.com  ·  Haley Marketing + RogIQ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4776169C13CF429E8141872F2BF2C9" ma:contentTypeVersion="18" ma:contentTypeDescription="Create a new document." ma:contentTypeScope="" ma:versionID="8e013f76bd092df3e38295f32897f7d9">
  <xsd:schema xmlns:xsd="http://www.w3.org/2001/XMLSchema" xmlns:xs="http://www.w3.org/2001/XMLSchema" xmlns:p="http://schemas.microsoft.com/office/2006/metadata/properties" xmlns:ns2="23731f86-cc47-473b-8760-52969849ab9f" xmlns:ns3="ea2b9ae0-3eeb-4df0-9cd3-06b62a117745" targetNamespace="http://schemas.microsoft.com/office/2006/metadata/properties" ma:root="true" ma:fieldsID="a218d67a71f9240f0eb8ad726d2fbeb1" ns2:_="" ns3:_="">
    <xsd:import namespace="23731f86-cc47-473b-8760-52969849ab9f"/>
    <xsd:import namespace="ea2b9ae0-3eeb-4df0-9cd3-06b62a1177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31f86-cc47-473b-8760-52969849a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9ab322b-9171-4de6-bfaa-807d313ebb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b9ae0-3eeb-4df0-9cd3-06b62a11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ad1e99c-0d92-4cb9-962c-6e3f06df1719}" ma:internalName="TaxCatchAll" ma:showField="CatchAllData" ma:web="ea2b9ae0-3eeb-4df0-9cd3-06b62a11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731f86-cc47-473b-8760-52969849ab9f">
      <Terms xmlns="http://schemas.microsoft.com/office/infopath/2007/PartnerControls"/>
    </lcf76f155ced4ddcb4097134ff3c332f>
    <TaxCatchAll xmlns="ea2b9ae0-3eeb-4df0-9cd3-06b62a117745" xsi:nil="true"/>
  </documentManagement>
</p:properties>
</file>

<file path=customXml/itemProps1.xml><?xml version="1.0" encoding="utf-8"?>
<ds:datastoreItem xmlns:ds="http://schemas.openxmlformats.org/officeDocument/2006/customXml" ds:itemID="{2F08349A-0AA8-4F0F-A17F-BFE2522125AB}"/>
</file>

<file path=customXml/itemProps2.xml><?xml version="1.0" encoding="utf-8"?>
<ds:datastoreItem xmlns:ds="http://schemas.openxmlformats.org/officeDocument/2006/customXml" ds:itemID="{9BD19F8A-32EE-466D-BCA2-BA147858B4E7}"/>
</file>

<file path=customXml/itemProps3.xml><?xml version="1.0" encoding="utf-8"?>
<ds:datastoreItem xmlns:ds="http://schemas.openxmlformats.org/officeDocument/2006/customXml" ds:itemID="{65625310-8FFC-4D63-99BB-AAD462D3739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2026-07-04T17:09:57Z</dcterms:created>
  <dcterms:modified xsi:type="dcterms:W3CDTF">2026-07-04T17:09:57Z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0x010100534776169C13CF429E8141872F2BF2C9</vt:lpwstr>
  </property>
</Properties>
</file>